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6_ZAPROSZENIE_EZ_285_416_25 04.04.2025\Zaproszenie - dokumenty\"/>
    </mc:Choice>
  </mc:AlternateContent>
  <xr:revisionPtr revIDLastSave="0" documentId="13_ncr:1_{70D85526-60EA-4289-878F-BAE87B4D46A8}" xr6:coauthVersionLast="47" xr6:coauthVersionMax="47" xr10:uidLastSave="{00000000-0000-0000-0000-000000000000}"/>
  <bookViews>
    <workbookView xWindow="-120" yWindow="-120" windowWidth="24240" windowHeight="13140" tabRatio="813" xr2:uid="{00000000-000D-0000-FFFF-FFFF00000000}"/>
  </bookViews>
  <sheets>
    <sheet name="Załącznik nr 1" sheetId="1" r:id="rId1"/>
  </sheets>
  <definedNames>
    <definedName name="_xlnm._FilterDatabase" localSheetId="0" hidden="1">'Załącznik nr 1'!$A$3:$Y$15</definedName>
    <definedName name="_xlnm.Print_Area" localSheetId="0">'Załącznik nr 1'!$A$1:$N$18</definedName>
    <definedName name="_xlnm.Print_Titles" localSheetId="0">'Załącznik nr 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K6" i="1" s="1"/>
  <c r="L6" i="1"/>
  <c r="M6" i="1" s="1"/>
  <c r="N6" i="1" s="1"/>
  <c r="L10" i="1"/>
  <c r="J10" i="1"/>
  <c r="K10" i="1" s="1"/>
  <c r="M10" i="1" l="1"/>
  <c r="N10" i="1" s="1"/>
  <c r="L12" i="1"/>
  <c r="M12" i="1" s="1"/>
  <c r="J7" i="1"/>
  <c r="K7" i="1" s="1"/>
  <c r="L7" i="1"/>
  <c r="M7" i="1" s="1"/>
  <c r="J8" i="1"/>
  <c r="K8" i="1" s="1"/>
  <c r="L8" i="1"/>
  <c r="M8" i="1" s="1"/>
  <c r="N8" i="1" s="1"/>
  <c r="J9" i="1"/>
  <c r="K9" i="1" s="1"/>
  <c r="L9" i="1"/>
  <c r="M9" i="1" s="1"/>
  <c r="J12" i="1"/>
  <c r="K12" i="1" s="1"/>
  <c r="J13" i="1"/>
  <c r="K13" i="1" s="1"/>
  <c r="L13" i="1"/>
  <c r="M13" i="1" s="1"/>
  <c r="J14" i="1"/>
  <c r="K14" i="1" s="1"/>
  <c r="L14" i="1"/>
  <c r="M14" i="1" s="1"/>
  <c r="N14" i="1" s="1"/>
  <c r="J11" i="1"/>
  <c r="K11" i="1" s="1"/>
  <c r="L11" i="1"/>
  <c r="M11" i="1" s="1"/>
  <c r="L15" i="1" l="1"/>
  <c r="N9" i="1"/>
  <c r="N12" i="1"/>
  <c r="N11" i="1"/>
  <c r="N13" i="1"/>
  <c r="N7" i="1"/>
  <c r="N15" i="1" l="1"/>
  <c r="M15" i="1"/>
</calcChain>
</file>

<file path=xl/sharedStrings.xml><?xml version="1.0" encoding="utf-8"?>
<sst xmlns="http://schemas.openxmlformats.org/spreadsheetml/2006/main" count="46" uniqueCount="36">
  <si>
    <t>L.p.</t>
  </si>
  <si>
    <t>j.m.</t>
  </si>
  <si>
    <t>VAT %</t>
  </si>
  <si>
    <t>Cena j. netto</t>
  </si>
  <si>
    <t>Kwota j. VAT</t>
  </si>
  <si>
    <t>Opis przedmiotu zamówienia</t>
  </si>
  <si>
    <t>Cena j. brutto</t>
  </si>
  <si>
    <t>Nazwa handlowa, nr katalogowy ♣</t>
  </si>
  <si>
    <t xml:space="preserve">kwota  VAT                </t>
  </si>
  <si>
    <t xml:space="preserve">wartość brutto                      </t>
  </si>
  <si>
    <t>Grupa / Kategoria wg Wspólnego Słownika Zamówień (CPV )</t>
  </si>
  <si>
    <t xml:space="preserve">PRODUCENT (Uwagi) 
</t>
  </si>
  <si>
    <t>ZAŁĄCZNIK  NR 1 FORMULARZ ASORTYMENTOWO-CENOWY</t>
  </si>
  <si>
    <t>Zadanie nr 1</t>
  </si>
  <si>
    <t>szt.</t>
  </si>
  <si>
    <t>RAZEM</t>
  </si>
  <si>
    <t xml:space="preserve">Wartość netto                </t>
  </si>
  <si>
    <t>ZAMAWIAJĄCY WYRAŻA ZGODĘ NA SKŁADANIE OFERT NA POSZCZEGÓLNE POZYCJE</t>
  </si>
  <si>
    <t>Worek do zbiórki moczu 2l z odpływem spustowym typu T, z portem, tylna ściana biała, dren dł. min. 90cm. Sterylny, pojedynczo pakowany.</t>
  </si>
  <si>
    <t>Zestaw do odsysania wydzieliny z pola operacyjnego bez kontroli ssania, składający się z drenu do odsysania CH24 o długości min. 200cm i śr. min. 5,5/7,5mm o gładkiej powierzchni oraz końcówki typu Yankauer z rączką o gładkiej powierzchni z 4 otworami bocznymi i otworem centralnym. Sterylny, pojedynczo pakowany.</t>
  </si>
  <si>
    <t>Przyrząd do podawania dożylnego krótkotrwałych wlewów do pomp Infusomat Space Line z ostrym kolcem komory kroplowej, odpowietrznikiem z filtrem przeciwbakteryjnym 15µm i zatyczką, dł. 250cm, z zaciskiem rolkowym ze specjalnym miejscem na kolec komory kroplowej, z końcówką luer-lock. Sterylny, pakowany pojedynczo.</t>
  </si>
  <si>
    <t>Port bezigłowy dostępu żylnego. Transparentna obudowa, męskie zakończenie portu. Sterylny, pojedynczo pakowany.</t>
  </si>
  <si>
    <t>Przyrząd do podawania dożylnego krótkotrwałych wlewów do pomp Infusomat Space Line Neutrapur z ostrym kolcem komory kroplowej, odpowietrznikiem z filtrem przeciwbakteryjnym 15µm i zatyczką, dł. 250cm, z zaciskiem rolkowym ze specjalnym miejscem na kolec komory kroplowej, z końcówką luer-lock oraz filtrem bakteryjnym i cząsteczkowym Sterifix 0,2 μm, zawierającym odpowietrznik. Sterylny, pakowany pojedynczo.</t>
  </si>
  <si>
    <t>Zestaw do kontrolowanej zbiórki stolca. Flexi-Seal; w zestawie: silikonowy rękaw o długości od 165-175cm, z wbudowaną w strukturę silikonu na całej długości substancją neutralizującą nieprzyjemne zapachy, balonik retencyjny, port do napełniania balonika retencyjnego z sygnalizatorem, który wypełnia się, gdy balonik osiągnie optymalną wielkość, port do irygacji umożliwiający doodbytnicze podanie leku, z klamrą zamykającą światło drenu w celu utrzymania leku w miejscu podania, port do pobierania próbek stolca, pasek do zawieszenia na ramie łóżka. Biologicznie czysty, pakowany pojedynczo.</t>
  </si>
  <si>
    <t>Dren do odsysania z końcówką lejek - kapkon dł. 300 cm śr. min. 5, 5/7, 5 mm max 5,6/8mm, ze specjalnym wzmocnieniem na całej długości drenu zapewniającym niezasysanie się. Sterylny, pojedynczo pakowany.</t>
  </si>
  <si>
    <t>33141640-8</t>
  </si>
  <si>
    <t>33141610-9</t>
  </si>
  <si>
    <t>33141600-6</t>
  </si>
  <si>
    <t>33194100-7</t>
  </si>
  <si>
    <t>33141220-8</t>
  </si>
  <si>
    <t>33141200-2</t>
  </si>
  <si>
    <t>33171000-9</t>
  </si>
  <si>
    <t>Worek stomijny 1-częściowy otwarty rozmiar 20-65mm, pojemność +/-720ml dla pacjentów ze stomią jelita cienkiego z płaską hydrokoloidową płytką, z filtrem węglowym pochłaniającym zapachy i zapinką oraz możliwością opróżniania. Absorpcja wilgoci w celu zmniejszenia ryzyka maceracji pod osłoną. Rozmiar do wybory przez zamawiającego.</t>
  </si>
  <si>
    <t>Płytka stomijna 2-częściowa rozmiar 15-65mm, dla osób z każdym rodzajem stomii, elastyczny pierścień umożliwiający 3 różne pozycje woreczka, przeznaczona do mocowania sprzętu stomijnego do skóry pacjenta. Rozmiar do wyboru przez zamawiającego.</t>
  </si>
  <si>
    <t xml:space="preserve">Ilość  na               2 miesiące </t>
  </si>
  <si>
    <t>ZNAK SPRAWY: EZ/285/416/25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</si>
</sst>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€-407];[Red]\-#,##0.00\ [$€-407]"/>
    <numFmt numFmtId="165" formatCode="[$-415]General"/>
  </numFmts>
  <fonts count="36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b/>
      <i/>
      <u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CD5B5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1" fillId="0" borderId="0"/>
    <xf numFmtId="0" fontId="1" fillId="0" borderId="0" applyNumberFormat="0" applyFill="0" applyBorder="0" applyProtection="0">
      <alignment horizontal="left"/>
    </xf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2" fillId="0" borderId="0"/>
    <xf numFmtId="0" fontId="14" fillId="20" borderId="1" applyNumberFormat="0" applyAlignment="0" applyProtection="0"/>
    <xf numFmtId="0" fontId="1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Protection="0">
      <alignment horizontal="left"/>
    </xf>
    <xf numFmtId="0" fontId="1" fillId="23" borderId="9" applyNumberFormat="0" applyAlignment="0" applyProtection="0"/>
    <xf numFmtId="0" fontId="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3" fillId="0" borderId="0"/>
    <xf numFmtId="0" fontId="24" fillId="0" borderId="0" applyNumberFormat="0" applyFill="0" applyBorder="0" applyAlignment="0" applyProtection="0"/>
    <xf numFmtId="0" fontId="26" fillId="0" borderId="0"/>
    <xf numFmtId="0" fontId="27" fillId="4" borderId="0" applyNumberFormat="0" applyBorder="0" applyProtection="0"/>
    <xf numFmtId="0" fontId="13" fillId="0" borderId="0"/>
    <xf numFmtId="0" fontId="13" fillId="0" borderId="0"/>
    <xf numFmtId="0" fontId="30" fillId="0" borderId="0"/>
    <xf numFmtId="0" fontId="30" fillId="0" borderId="0" applyBorder="0" applyProtection="0"/>
    <xf numFmtId="165" fontId="31" fillId="0" borderId="0" applyBorder="0" applyProtection="0"/>
    <xf numFmtId="0" fontId="28" fillId="0" borderId="0">
      <alignment horizontal="center" textRotation="90"/>
    </xf>
    <xf numFmtId="0" fontId="28" fillId="0" borderId="0">
      <alignment horizontal="center"/>
    </xf>
    <xf numFmtId="0" fontId="13" fillId="0" borderId="0"/>
    <xf numFmtId="0" fontId="29" fillId="0" borderId="0"/>
    <xf numFmtId="164" fontId="29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24" borderId="0" xfId="0" applyFont="1" applyFill="1" applyAlignment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23" fillId="26" borderId="21" xfId="0" applyFont="1" applyFill="1" applyBorder="1" applyAlignment="1">
      <alignment vertical="center" wrapText="1"/>
    </xf>
    <xf numFmtId="0" fontId="23" fillId="26" borderId="21" xfId="51" applyFont="1" applyFill="1" applyBorder="1" applyAlignment="1">
      <alignment vertical="center" wrapText="1"/>
    </xf>
    <xf numFmtId="0" fontId="32" fillId="26" borderId="21" xfId="0" applyFont="1" applyFill="1" applyBorder="1" applyAlignment="1">
      <alignment horizontal="left" vertical="center" wrapText="1"/>
    </xf>
    <xf numFmtId="0" fontId="32" fillId="26" borderId="21" xfId="57" applyFont="1" applyFill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center" vertical="center"/>
    </xf>
    <xf numFmtId="0" fontId="23" fillId="26" borderId="21" xfId="0" applyFont="1" applyFill="1" applyBorder="1" applyAlignment="1">
      <alignment horizontal="left" vertical="center" wrapText="1"/>
    </xf>
    <xf numFmtId="0" fontId="23" fillId="26" borderId="21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21" xfId="0" applyFont="1" applyFill="1" applyBorder="1" applyAlignment="1" applyProtection="1">
      <alignment horizontal="center" vertical="center" wrapText="1"/>
      <protection locked="0"/>
    </xf>
    <xf numFmtId="0" fontId="23" fillId="26" borderId="20" xfId="51" applyFont="1" applyFill="1" applyBorder="1" applyAlignment="1">
      <alignment vertical="center" wrapText="1"/>
    </xf>
    <xf numFmtId="0" fontId="23" fillId="0" borderId="21" xfId="57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/>
    </xf>
    <xf numFmtId="2" fontId="23" fillId="0" borderId="15" xfId="0" applyNumberFormat="1" applyFont="1" applyBorder="1" applyAlignment="1">
      <alignment horizontal="center" vertical="center" wrapText="1"/>
    </xf>
    <xf numFmtId="0" fontId="23" fillId="25" borderId="16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23" fillId="0" borderId="21" xfId="0" applyFont="1" applyBorder="1"/>
    <xf numFmtId="44" fontId="23" fillId="0" borderId="21" xfId="0" applyNumberFormat="1" applyFont="1" applyBorder="1" applyAlignment="1">
      <alignment horizontal="center" vertical="center"/>
    </xf>
    <xf numFmtId="9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/>
    <xf numFmtId="44" fontId="20" fillId="27" borderId="36" xfId="0" applyNumberFormat="1" applyFont="1" applyFill="1" applyBorder="1" applyAlignment="1">
      <alignment horizontal="center"/>
    </xf>
    <xf numFmtId="44" fontId="20" fillId="27" borderId="34" xfId="0" applyNumberFormat="1" applyFont="1" applyFill="1" applyBorder="1" applyAlignment="1">
      <alignment horizontal="center"/>
    </xf>
    <xf numFmtId="44" fontId="20" fillId="27" borderId="35" xfId="0" applyNumberFormat="1" applyFont="1" applyFill="1" applyBorder="1" applyAlignment="1">
      <alignment horizontal="center"/>
    </xf>
    <xf numFmtId="44" fontId="23" fillId="28" borderId="20" xfId="0" applyNumberFormat="1" applyFont="1" applyFill="1" applyBorder="1" applyAlignment="1">
      <alignment vertical="center"/>
    </xf>
    <xf numFmtId="0" fontId="23" fillId="28" borderId="20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3" fillId="29" borderId="21" xfId="0" applyFont="1" applyFill="1" applyBorder="1" applyAlignment="1">
      <alignment horizontal="center" vertical="center" wrapText="1"/>
    </xf>
    <xf numFmtId="0" fontId="25" fillId="26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2" fillId="0" borderId="13" xfId="0" applyFont="1" applyBorder="1" applyAlignment="1">
      <alignment horizontal="center" vertical="center"/>
    </xf>
    <xf numFmtId="0" fontId="12" fillId="0" borderId="18" xfId="0" applyFont="1" applyBorder="1"/>
    <xf numFmtId="0" fontId="12" fillId="0" borderId="25" xfId="0" applyFont="1" applyBorder="1"/>
    <xf numFmtId="0" fontId="35" fillId="27" borderId="12" xfId="0" applyFont="1" applyFill="1" applyBorder="1" applyAlignment="1">
      <alignment horizontal="left"/>
    </xf>
    <xf numFmtId="0" fontId="35" fillId="27" borderId="22" xfId="0" applyFont="1" applyFill="1" applyBorder="1" applyAlignment="1">
      <alignment horizontal="left"/>
    </xf>
    <xf numFmtId="0" fontId="35" fillId="27" borderId="23" xfId="0" applyFont="1" applyFill="1" applyBorder="1" applyAlignment="1">
      <alignment horizontal="left"/>
    </xf>
    <xf numFmtId="0" fontId="20" fillId="27" borderId="28" xfId="0" applyFont="1" applyFill="1" applyBorder="1" applyAlignment="1">
      <alignment horizontal="right"/>
    </xf>
    <xf numFmtId="0" fontId="20" fillId="27" borderId="29" xfId="0" applyFont="1" applyFill="1" applyBorder="1" applyAlignment="1">
      <alignment horizontal="right"/>
    </xf>
    <xf numFmtId="0" fontId="20" fillId="27" borderId="30" xfId="0" applyFont="1" applyFill="1" applyBorder="1" applyAlignment="1">
      <alignment horizontal="right"/>
    </xf>
  </cellXfs>
  <cellStyles count="6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 1" xfId="54" xr:uid="{6996F95E-CC36-47ED-A2CA-132782DE12FB}"/>
    <cellStyle name="Dobry" xfId="27" builtinId="26" customBuiltin="1"/>
    <cellStyle name="Excel Built-in Excel Built-in Excel Built-in Excel Built-in Excel Built-in Exce" xfId="55" xr:uid="{1F644350-146B-451E-AF05-F01A6BA5A95C}"/>
    <cellStyle name="Excel Built-in Excel Built-in Excel Built-in Excel Built-in Excel Built-in Excel Built-in Excel Built-in Ex" xfId="56" xr:uid="{FB9921B6-2222-45AD-8C2F-21007A4FCC77}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57" xr:uid="{AB266694-F5F4-4455-91A4-BAF4D7C0591C}"/>
    <cellStyle name="Excel Built-in Excel Built-in Excel Built-in Excel Built-in Excel Built-in Excel Built-in Excel Built-in Excel Built-in Excel Built-in Excel Built-in Excel Built-in Excel Built-in Excel Built-in Excel Built-in Normalny_3_10_SUMI" xfId="58" xr:uid="{F5BF7340-261A-4BF0-A98E-59C2B3CC8BBA}"/>
    <cellStyle name="Excel Built-in Normal" xfId="28" xr:uid="{00000000-0005-0000-0000-00001B000000}"/>
    <cellStyle name="Excel Built-in Normal 2" xfId="59" xr:uid="{ACF94FEA-E942-4E0D-9CC3-2E2511DA74A2}"/>
    <cellStyle name="Kategoria Pilota danych" xfId="29" xr:uid="{00000000-0005-0000-0000-00001C000000}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1 1" xfId="60" xr:uid="{247D3270-BF47-4BA9-B2FA-689F4802E4F6}"/>
    <cellStyle name="Nagłówek 2" xfId="33" builtinId="17" customBuiltin="1"/>
    <cellStyle name="Nagłówek 3" xfId="34" builtinId="18" customBuiltin="1"/>
    <cellStyle name="Nagłówek 3 2" xfId="61" xr:uid="{9F62C44E-C146-4E11-85BC-7CF1D42745AD}"/>
    <cellStyle name="Nagłówek 4" xfId="35" builtinId="19" customBuiltin="1"/>
    <cellStyle name="Narożnik Pilota danych" xfId="36" xr:uid="{00000000-0005-0000-0000-000023000000}"/>
    <cellStyle name="Neutralny" xfId="37" builtinId="28" customBuiltin="1"/>
    <cellStyle name="Normalny" xfId="0" builtinId="0"/>
    <cellStyle name="Normalny 2" xfId="38" xr:uid="{00000000-0005-0000-0000-000026000000}"/>
    <cellStyle name="Normalny 2 2" xfId="51" xr:uid="{9B803462-96D3-471D-98E3-558BA3C8ABAD}"/>
    <cellStyle name="Normalny 3" xfId="39" xr:uid="{00000000-0005-0000-0000-000027000000}"/>
    <cellStyle name="Normalny 3 2" xfId="62" xr:uid="{3B3255C2-6EBF-424A-8B82-A8380AB1697D}"/>
    <cellStyle name="Normalny 4" xfId="53" xr:uid="{6A920DA7-A3BD-4600-888A-34D825052D3B}"/>
    <cellStyle name="Obliczenia" xfId="40" builtinId="22" customBuiltin="1"/>
    <cellStyle name="Pole Pilota danych" xfId="41" xr:uid="{00000000-0005-0000-0000-000029000000}"/>
    <cellStyle name="Suma" xfId="42" builtinId="25" customBuiltin="1"/>
    <cellStyle name="Tekst objaśnienia" xfId="43" builtinId="53" customBuiltin="1"/>
    <cellStyle name="Tekst ostrzeżenia" xfId="44" builtinId="11" customBuiltin="1"/>
    <cellStyle name="Tytuł" xfId="45" builtinId="15" customBuiltin="1"/>
    <cellStyle name="Tytuł Pilota danych" xfId="46" xr:uid="{00000000-0005-0000-0000-00002E000000}"/>
    <cellStyle name="Uwaga" xfId="47" builtinId="10" customBuiltin="1"/>
    <cellStyle name="Wartość Pilota danych" xfId="48" xr:uid="{00000000-0005-0000-0000-000030000000}"/>
    <cellStyle name="Wynik 1" xfId="52" xr:uid="{EDF03E6E-5737-4C0A-9F03-592C85D357E6}"/>
    <cellStyle name="Wynik 2" xfId="63" xr:uid="{CD478F8C-4C05-4DD5-AC45-9E8CD3162444}"/>
    <cellStyle name="Wynik Pilota danych" xfId="49" xr:uid="{00000000-0005-0000-0000-000031000000}"/>
    <cellStyle name="Wynik2" xfId="64" xr:uid="{D8B95DFC-9D15-436F-9E82-CA7C2E1D2C71}"/>
    <cellStyle name="Zły" xfId="50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tabSelected="1" zoomScaleNormal="100" zoomScaleSheetLayoutView="80" workbookViewId="0">
      <selection activeCell="K11" sqref="K11"/>
    </sheetView>
  </sheetViews>
  <sheetFormatPr defaultRowHeight="12.75"/>
  <cols>
    <col min="1" max="1" width="3.42578125" style="1" customWidth="1"/>
    <col min="2" max="2" width="67" customWidth="1"/>
    <col min="3" max="3" width="17.85546875" customWidth="1"/>
    <col min="4" max="4" width="18.28515625" customWidth="1"/>
    <col min="5" max="5" width="16.7109375" customWidth="1"/>
    <col min="6" max="6" width="5.140625" customWidth="1"/>
    <col min="7" max="7" width="12.5703125" style="1" customWidth="1"/>
    <col min="8" max="8" width="15.28515625" customWidth="1"/>
    <col min="9" max="9" width="5.140625" style="1" customWidth="1"/>
    <col min="10" max="10" width="13.5703125" customWidth="1"/>
    <col min="11" max="11" width="14.28515625" customWidth="1"/>
    <col min="12" max="12" width="16.140625" customWidth="1"/>
    <col min="13" max="13" width="13.85546875" bestFit="1" customWidth="1"/>
    <col min="14" max="14" width="15" customWidth="1"/>
  </cols>
  <sheetData>
    <row r="1" spans="1:25" ht="13.5" thickBot="1">
      <c r="A1" s="52" t="s">
        <v>35</v>
      </c>
      <c r="B1" s="52"/>
      <c r="C1" s="6"/>
      <c r="D1" s="6"/>
      <c r="E1" s="6"/>
      <c r="F1" s="6"/>
      <c r="G1" s="7"/>
      <c r="H1" s="6"/>
      <c r="I1" s="7"/>
      <c r="J1" s="6"/>
      <c r="K1" s="6"/>
      <c r="L1" s="6"/>
      <c r="M1" s="6"/>
      <c r="N1" s="6"/>
    </row>
    <row r="2" spans="1:25" ht="41.25" customHeight="1" thickBot="1">
      <c r="A2" s="53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25" ht="90" customHeight="1">
      <c r="A3" s="20" t="s">
        <v>0</v>
      </c>
      <c r="B3" s="21" t="s">
        <v>5</v>
      </c>
      <c r="C3" s="22" t="s">
        <v>7</v>
      </c>
      <c r="D3" s="23" t="s">
        <v>11</v>
      </c>
      <c r="E3" s="24" t="s">
        <v>10</v>
      </c>
      <c r="F3" s="25" t="s">
        <v>1</v>
      </c>
      <c r="G3" s="40" t="s">
        <v>34</v>
      </c>
      <c r="H3" s="26" t="s">
        <v>3</v>
      </c>
      <c r="I3" s="27" t="s">
        <v>2</v>
      </c>
      <c r="J3" s="27" t="s">
        <v>4</v>
      </c>
      <c r="K3" s="26" t="s">
        <v>6</v>
      </c>
      <c r="L3" s="26" t="s">
        <v>16</v>
      </c>
      <c r="M3" s="26" t="s">
        <v>8</v>
      </c>
      <c r="N3" s="26" t="s">
        <v>9</v>
      </c>
    </row>
    <row r="4" spans="1:25">
      <c r="A4" s="28">
        <v>1</v>
      </c>
      <c r="B4" s="29">
        <v>2</v>
      </c>
      <c r="C4" s="29">
        <v>3</v>
      </c>
      <c r="D4" s="29">
        <v>4</v>
      </c>
      <c r="E4" s="30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</row>
    <row r="5" spans="1:25" s="3" customFormat="1">
      <c r="A5" s="56" t="s">
        <v>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/>
      <c r="P5"/>
      <c r="Q5"/>
      <c r="R5"/>
      <c r="S5"/>
      <c r="T5"/>
      <c r="U5"/>
      <c r="V5"/>
      <c r="W5"/>
      <c r="X5"/>
      <c r="Y5"/>
    </row>
    <row r="6" spans="1:25" s="6" customFormat="1" ht="38.25">
      <c r="A6" s="13">
        <v>1</v>
      </c>
      <c r="B6" s="10" t="s">
        <v>24</v>
      </c>
      <c r="C6" s="31"/>
      <c r="D6" s="31"/>
      <c r="E6" s="15" t="s">
        <v>25</v>
      </c>
      <c r="F6" s="17" t="s">
        <v>14</v>
      </c>
      <c r="G6" s="41">
        <v>400</v>
      </c>
      <c r="H6" s="32">
        <v>0</v>
      </c>
      <c r="I6" s="33">
        <v>0.08</v>
      </c>
      <c r="J6" s="32">
        <f>H6*I6</f>
        <v>0</v>
      </c>
      <c r="K6" s="32">
        <f>H6+J6</f>
        <v>0</v>
      </c>
      <c r="L6" s="32">
        <f>G6*H6</f>
        <v>0</v>
      </c>
      <c r="M6" s="32">
        <f>L6*I6</f>
        <v>0</v>
      </c>
      <c r="N6" s="32">
        <f>L6+M6</f>
        <v>0</v>
      </c>
      <c r="O6"/>
      <c r="P6"/>
      <c r="Q6"/>
      <c r="R6"/>
      <c r="S6"/>
      <c r="T6"/>
      <c r="U6"/>
      <c r="V6"/>
      <c r="W6"/>
      <c r="X6"/>
      <c r="Y6"/>
    </row>
    <row r="7" spans="1:25" s="4" customFormat="1" ht="25.5">
      <c r="A7" s="13">
        <v>2</v>
      </c>
      <c r="B7" s="19" t="s">
        <v>18</v>
      </c>
      <c r="C7" s="31"/>
      <c r="D7" s="31"/>
      <c r="E7" s="15" t="s">
        <v>26</v>
      </c>
      <c r="F7" s="17" t="s">
        <v>14</v>
      </c>
      <c r="G7" s="41">
        <v>540</v>
      </c>
      <c r="H7" s="32">
        <v>0</v>
      </c>
      <c r="I7" s="33">
        <v>0.08</v>
      </c>
      <c r="J7" s="32">
        <f t="shared" ref="J7:J14" si="0">H7*I7</f>
        <v>0</v>
      </c>
      <c r="K7" s="32">
        <f t="shared" ref="K7:K14" si="1">H7+J7</f>
        <v>0</v>
      </c>
      <c r="L7" s="32">
        <f t="shared" ref="L7:L14" si="2">G7*H7</f>
        <v>0</v>
      </c>
      <c r="M7" s="32">
        <f t="shared" ref="M7:M14" si="3">L7*I7</f>
        <v>0</v>
      </c>
      <c r="N7" s="32">
        <f t="shared" ref="N7:N14" si="4">L7+M7</f>
        <v>0</v>
      </c>
      <c r="O7"/>
      <c r="P7"/>
      <c r="Q7"/>
      <c r="R7"/>
      <c r="S7"/>
      <c r="T7"/>
      <c r="U7"/>
      <c r="V7"/>
      <c r="W7"/>
      <c r="X7"/>
      <c r="Y7"/>
    </row>
    <row r="8" spans="1:25" s="4" customFormat="1" ht="51">
      <c r="A8" s="13">
        <v>3</v>
      </c>
      <c r="B8" s="11" t="s">
        <v>19</v>
      </c>
      <c r="C8" s="31"/>
      <c r="D8" s="31"/>
      <c r="E8" s="15" t="s">
        <v>25</v>
      </c>
      <c r="F8" s="17" t="s">
        <v>14</v>
      </c>
      <c r="G8" s="41">
        <v>400</v>
      </c>
      <c r="H8" s="32">
        <v>0</v>
      </c>
      <c r="I8" s="33">
        <v>0.08</v>
      </c>
      <c r="J8" s="32">
        <f t="shared" si="0"/>
        <v>0</v>
      </c>
      <c r="K8" s="32">
        <f t="shared" si="1"/>
        <v>0</v>
      </c>
      <c r="L8" s="32">
        <f t="shared" si="2"/>
        <v>0</v>
      </c>
      <c r="M8" s="32">
        <f t="shared" si="3"/>
        <v>0</v>
      </c>
      <c r="N8" s="32">
        <f t="shared" si="4"/>
        <v>0</v>
      </c>
      <c r="O8"/>
      <c r="P8"/>
      <c r="Q8"/>
      <c r="R8"/>
      <c r="S8"/>
      <c r="T8"/>
      <c r="U8"/>
      <c r="V8"/>
      <c r="W8"/>
      <c r="X8"/>
      <c r="Y8"/>
    </row>
    <row r="9" spans="1:25" s="4" customFormat="1" ht="63.75">
      <c r="A9" s="13">
        <v>4</v>
      </c>
      <c r="B9" s="9" t="s">
        <v>32</v>
      </c>
      <c r="C9" s="31"/>
      <c r="D9" s="31"/>
      <c r="E9" s="15" t="s">
        <v>27</v>
      </c>
      <c r="F9" s="17" t="s">
        <v>14</v>
      </c>
      <c r="G9" s="41">
        <v>30</v>
      </c>
      <c r="H9" s="32">
        <v>0</v>
      </c>
      <c r="I9" s="33">
        <v>0.08</v>
      </c>
      <c r="J9" s="32">
        <f t="shared" si="0"/>
        <v>0</v>
      </c>
      <c r="K9" s="32">
        <f t="shared" si="1"/>
        <v>0</v>
      </c>
      <c r="L9" s="32">
        <f t="shared" si="2"/>
        <v>0</v>
      </c>
      <c r="M9" s="32">
        <f t="shared" si="3"/>
        <v>0</v>
      </c>
      <c r="N9" s="32">
        <f t="shared" si="4"/>
        <v>0</v>
      </c>
      <c r="O9"/>
      <c r="P9"/>
      <c r="Q9"/>
      <c r="R9"/>
      <c r="S9"/>
      <c r="T9"/>
      <c r="U9"/>
      <c r="V9"/>
      <c r="W9"/>
      <c r="X9"/>
      <c r="Y9"/>
    </row>
    <row r="10" spans="1:25" ht="51">
      <c r="A10" s="13">
        <v>5</v>
      </c>
      <c r="B10" s="18" t="s">
        <v>33</v>
      </c>
      <c r="C10" s="34"/>
      <c r="D10" s="34"/>
      <c r="E10" s="39" t="s">
        <v>26</v>
      </c>
      <c r="F10" s="17" t="s">
        <v>14</v>
      </c>
      <c r="G10" s="42">
        <v>5</v>
      </c>
      <c r="H10" s="38">
        <v>0</v>
      </c>
      <c r="I10" s="33">
        <v>0.08</v>
      </c>
      <c r="J10" s="32">
        <f>H10*I10</f>
        <v>0</v>
      </c>
      <c r="K10" s="32">
        <f>H10+J10</f>
        <v>0</v>
      </c>
      <c r="L10" s="32">
        <f>G10*H10</f>
        <v>0</v>
      </c>
      <c r="M10" s="32">
        <f>L10*I10</f>
        <v>0</v>
      </c>
      <c r="N10" s="32">
        <f>L10+M10</f>
        <v>0</v>
      </c>
    </row>
    <row r="11" spans="1:25" ht="102">
      <c r="A11" s="13">
        <v>6</v>
      </c>
      <c r="B11" s="14" t="s">
        <v>23</v>
      </c>
      <c r="C11" s="31"/>
      <c r="D11" s="31"/>
      <c r="E11" s="15" t="s">
        <v>31</v>
      </c>
      <c r="F11" s="17" t="s">
        <v>14</v>
      </c>
      <c r="G11" s="41">
        <v>12</v>
      </c>
      <c r="H11" s="32">
        <v>0</v>
      </c>
      <c r="I11" s="33">
        <v>0.08</v>
      </c>
      <c r="J11" s="32">
        <f>H11*I11</f>
        <v>0</v>
      </c>
      <c r="K11" s="32">
        <f>H11+J11</f>
        <v>0</v>
      </c>
      <c r="L11" s="32">
        <f>G11*H11</f>
        <v>0</v>
      </c>
      <c r="M11" s="32">
        <f>L11*I11</f>
        <v>0</v>
      </c>
      <c r="N11" s="32">
        <f>L11+M11</f>
        <v>0</v>
      </c>
    </row>
    <row r="12" spans="1:25" s="2" customFormat="1" ht="63.75">
      <c r="A12" s="13">
        <v>7</v>
      </c>
      <c r="B12" s="8" t="s">
        <v>20</v>
      </c>
      <c r="C12" s="31"/>
      <c r="D12" s="31"/>
      <c r="E12" s="16" t="s">
        <v>28</v>
      </c>
      <c r="F12" s="17" t="s">
        <v>14</v>
      </c>
      <c r="G12" s="41">
        <v>800</v>
      </c>
      <c r="H12" s="32">
        <v>0</v>
      </c>
      <c r="I12" s="33">
        <v>0.08</v>
      </c>
      <c r="J12" s="32">
        <f t="shared" si="0"/>
        <v>0</v>
      </c>
      <c r="K12" s="32">
        <f t="shared" si="1"/>
        <v>0</v>
      </c>
      <c r="L12" s="32">
        <f t="shared" si="2"/>
        <v>0</v>
      </c>
      <c r="M12" s="32">
        <f t="shared" si="3"/>
        <v>0</v>
      </c>
      <c r="N12" s="32">
        <f t="shared" si="4"/>
        <v>0</v>
      </c>
      <c r="O12"/>
      <c r="P12"/>
      <c r="Q12"/>
      <c r="R12"/>
      <c r="S12"/>
      <c r="T12"/>
      <c r="U12"/>
      <c r="V12"/>
      <c r="W12"/>
      <c r="X12"/>
      <c r="Y12"/>
    </row>
    <row r="13" spans="1:25" s="5" customFormat="1" ht="25.5">
      <c r="A13" s="13">
        <v>8</v>
      </c>
      <c r="B13" s="9" t="s">
        <v>21</v>
      </c>
      <c r="C13" s="31"/>
      <c r="D13" s="31"/>
      <c r="E13" s="16" t="s">
        <v>29</v>
      </c>
      <c r="F13" s="17" t="s">
        <v>14</v>
      </c>
      <c r="G13" s="41">
        <v>1400</v>
      </c>
      <c r="H13" s="32">
        <v>0</v>
      </c>
      <c r="I13" s="33">
        <v>0.08</v>
      </c>
      <c r="J13" s="32">
        <f t="shared" si="0"/>
        <v>0</v>
      </c>
      <c r="K13" s="32">
        <f t="shared" si="1"/>
        <v>0</v>
      </c>
      <c r="L13" s="32">
        <f t="shared" si="2"/>
        <v>0</v>
      </c>
      <c r="M13" s="32">
        <f t="shared" si="3"/>
        <v>0</v>
      </c>
      <c r="N13" s="32">
        <f t="shared" si="4"/>
        <v>0</v>
      </c>
      <c r="O13"/>
      <c r="P13"/>
      <c r="Q13"/>
      <c r="R13"/>
      <c r="S13"/>
      <c r="T13"/>
      <c r="U13"/>
      <c r="V13"/>
      <c r="W13"/>
      <c r="X13"/>
      <c r="Y13"/>
    </row>
    <row r="14" spans="1:25" s="5" customFormat="1" ht="77.25" thickBot="1">
      <c r="A14" s="13">
        <v>9</v>
      </c>
      <c r="B14" s="12" t="s">
        <v>22</v>
      </c>
      <c r="C14" s="31"/>
      <c r="D14" s="31"/>
      <c r="E14" s="16" t="s">
        <v>30</v>
      </c>
      <c r="F14" s="17" t="s">
        <v>14</v>
      </c>
      <c r="G14" s="41">
        <v>40</v>
      </c>
      <c r="H14" s="32">
        <v>0</v>
      </c>
      <c r="I14" s="33">
        <v>0.08</v>
      </c>
      <c r="J14" s="32">
        <f t="shared" si="0"/>
        <v>0</v>
      </c>
      <c r="K14" s="32">
        <f t="shared" si="1"/>
        <v>0</v>
      </c>
      <c r="L14" s="32">
        <f t="shared" si="2"/>
        <v>0</v>
      </c>
      <c r="M14" s="32">
        <f t="shared" si="3"/>
        <v>0</v>
      </c>
      <c r="N14" s="32">
        <f t="shared" si="4"/>
        <v>0</v>
      </c>
      <c r="O14"/>
      <c r="P14"/>
      <c r="Q14"/>
      <c r="R14"/>
      <c r="S14"/>
      <c r="T14"/>
      <c r="U14"/>
      <c r="V14"/>
      <c r="W14"/>
      <c r="X14"/>
      <c r="Y14"/>
    </row>
    <row r="15" spans="1:25" ht="13.5" thickBot="1">
      <c r="A15" s="59" t="s">
        <v>15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  <c r="L15" s="35">
        <f>SUM(L6:L14)</f>
        <v>0</v>
      </c>
      <c r="M15" s="36">
        <f>SUM(M6:M14)</f>
        <v>0</v>
      </c>
      <c r="N15" s="37">
        <f>SUM(N6:N14)</f>
        <v>0</v>
      </c>
    </row>
    <row r="16" spans="1:25" ht="13.5" thickBot="1">
      <c r="A16" s="45"/>
      <c r="B16" s="45"/>
      <c r="C16" s="45"/>
      <c r="D16" s="45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5" customHeight="1">
      <c r="A17" s="46" t="s">
        <v>17</v>
      </c>
      <c r="B17" s="47"/>
      <c r="C17" s="47"/>
      <c r="D17" s="48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3.5" thickBot="1">
      <c r="A18" s="49"/>
      <c r="B18" s="50"/>
      <c r="C18" s="50"/>
      <c r="D18" s="51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1:14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1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4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4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</sheetData>
  <sheetProtection selectLockedCells="1" selectUnlockedCells="1"/>
  <autoFilter ref="A3:Y15" xr:uid="{00000000-0001-0000-0000-000000000000}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8">
    <mergeCell ref="A19:N45"/>
    <mergeCell ref="E16:N18"/>
    <mergeCell ref="A16:D16"/>
    <mergeCell ref="A17:D18"/>
    <mergeCell ref="A1:B1"/>
    <mergeCell ref="A2:N2"/>
    <mergeCell ref="A5:N5"/>
    <mergeCell ref="A15:K15"/>
  </mergeCells>
  <phoneticPr fontId="21" type="noConversion"/>
  <printOptions horizontalCentered="1"/>
  <pageMargins left="0.23622047244094491" right="0.15748031496062992" top="0.39370078740157483" bottom="0.39370078740157483" header="0.15748031496062992" footer="0.15748031496062992"/>
  <pageSetup paperSize="8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1</vt:lpstr>
      <vt:lpstr>'Załącznik nr 1'!Obszar_wydruku</vt:lpstr>
      <vt:lpstr>'Załącznik nr 1'!Tytuły_wydruku</vt:lpstr>
    </vt:vector>
  </TitlesOfParts>
  <Company>Szpital Marciniaka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pratuszniak</dc:creator>
  <cp:lastModifiedBy>Joanna Czaplicka</cp:lastModifiedBy>
  <cp:lastPrinted>2025-03-31T11:45:36Z</cp:lastPrinted>
  <dcterms:created xsi:type="dcterms:W3CDTF">2014-04-09T11:18:53Z</dcterms:created>
  <dcterms:modified xsi:type="dcterms:W3CDTF">2025-04-04T10:52:16Z</dcterms:modified>
</cp:coreProperties>
</file>